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Huber\Desktop\MYTQ\Material zur Überprüfung\"/>
    </mc:Choice>
  </mc:AlternateContent>
  <xr:revisionPtr revIDLastSave="0" documentId="13_ncr:1_{2F10CFD4-86DD-49DF-9DB2-F800243C4700}" xr6:coauthVersionLast="47" xr6:coauthVersionMax="47" xr10:uidLastSave="{00000000-0000-0000-0000-000000000000}"/>
  <bookViews>
    <workbookView xWindow="-28920" yWindow="555" windowWidth="29040" windowHeight="15720" xr2:uid="{0AFFA8B4-25AC-4CF1-AE99-5F8E6F5E2581}"/>
  </bookViews>
  <sheets>
    <sheet name="OB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5" i="1"/>
  <c r="B7" i="1"/>
  <c r="B8" i="1"/>
  <c r="B9" i="1"/>
  <c r="B10" i="1"/>
  <c r="B11" i="1"/>
  <c r="B12" i="1"/>
  <c r="B13" i="1"/>
  <c r="B14" i="1"/>
  <c r="B15" i="1"/>
  <c r="B16" i="1"/>
  <c r="B6" i="1"/>
  <c r="C7" i="1"/>
  <c r="C8" i="1"/>
  <c r="C9" i="1"/>
  <c r="C10" i="1"/>
  <c r="C11" i="1"/>
  <c r="C12" i="1"/>
  <c r="C13" i="1"/>
  <c r="C14" i="1"/>
  <c r="C15" i="1"/>
  <c r="C16" i="1"/>
  <c r="C6" i="1"/>
  <c r="D8" i="1" l="1"/>
  <c r="E8" i="1" s="1"/>
  <c r="D7" i="1"/>
  <c r="E7" i="1" s="1"/>
  <c r="D6" i="1"/>
  <c r="E6" i="1" s="1"/>
  <c r="D9" i="1" l="1"/>
  <c r="E9" i="1" s="1"/>
  <c r="D10" i="1" l="1"/>
  <c r="E10" i="1" s="1"/>
  <c r="D11" i="1" l="1"/>
  <c r="E11" i="1" s="1"/>
  <c r="D12" i="1" l="1"/>
  <c r="E12" i="1" s="1"/>
  <c r="D13" i="1" l="1"/>
  <c r="E13" i="1" s="1"/>
  <c r="D14" i="1" l="1"/>
  <c r="E14" i="1" s="1"/>
  <c r="D15" i="1" l="1"/>
  <c r="E15" i="1" s="1"/>
  <c r="D16" i="1"/>
  <c r="E16" i="1" s="1"/>
</calcChain>
</file>

<file path=xl/sharedStrings.xml><?xml version="1.0" encoding="utf-8"?>
<sst xmlns="http://schemas.openxmlformats.org/spreadsheetml/2006/main" count="15" uniqueCount="15">
  <si>
    <t>Anzahl 
Bestellungen</t>
  </si>
  <si>
    <t>Bestellmenge (Stück)</t>
  </si>
  <si>
    <t>Lagerkosten (20%)
(€)</t>
  </si>
  <si>
    <t>Einstandspreis (€)</t>
  </si>
  <si>
    <t>Bestellkosten (€)</t>
  </si>
  <si>
    <t>Optimale
Bestellmenge</t>
  </si>
  <si>
    <t>Gesamtkosten</t>
  </si>
  <si>
    <t>Bestellmenge = Jahresbedarf / Anzahl Bestellungen</t>
  </si>
  <si>
    <t>Bestellkosten = 40 *Anzahl Bestellungen</t>
  </si>
  <si>
    <t>Einstandspreis = Bestellmenge * 10</t>
  </si>
  <si>
    <t>Lagerkosten = Einstandspreis * 20%</t>
  </si>
  <si>
    <t>Optimale Bestellmenge = Minimum der Gesamtkosten, Lagerkosten gleich Bestellkosten</t>
  </si>
  <si>
    <t>Gesamtkosten = Bestellkosten + Lagerkosten</t>
  </si>
  <si>
    <t>Optimale Bestellmenge ermitteln</t>
  </si>
  <si>
    <t>Beispiel: Jahresbedarf = 2000 Stück, Bestellkosten pro Bestellung 40 €, Lagerkostensatz bei 20 %, Einstandspreis 10 €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</si>
</sst>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2"/>
      <color rgb="FF000000"/>
      <name val="Aptos"/>
      <family val="2"/>
    </font>
    <font>
      <b/>
      <sz val="12"/>
      <color rgb="FF000000"/>
      <name val="Aptos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vertical="center" wrapText="1"/>
    </xf>
    <xf numFmtId="1" fontId="3" fillId="3" borderId="1" xfId="0" applyNumberFormat="1" applyFont="1" applyFill="1" applyBorder="1" applyAlignment="1">
      <alignment vertical="center" wrapText="1"/>
    </xf>
    <xf numFmtId="1" fontId="3" fillId="4" borderId="1" xfId="0" applyNumberFormat="1" applyFont="1" applyFill="1" applyBorder="1" applyAlignment="1">
      <alignment vertical="center" wrapText="1"/>
    </xf>
    <xf numFmtId="1" fontId="3" fillId="5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2" borderId="0" xfId="0" applyFont="1" applyFill="1"/>
    <xf numFmtId="0" fontId="0" fillId="2" borderId="0" xfId="0" applyFill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228600</xdr:colOff>
      <xdr:row>11</xdr:row>
      <xdr:rowOff>190499</xdr:rowOff>
    </xdr:from>
    <xdr:to>
      <xdr:col>6</xdr:col>
      <xdr:colOff>847725</xdr:colOff>
      <xdr:row>15</xdr:row>
      <xdr:rowOff>9524</xdr:rowOff>
    </xdr:to>
    <xdr:pic>
      <xdr:nvPicPr>
        <xdr:cNvPr id="3" name="Grafik 2" descr="Pfeil: Gerade mit einfarbiger Füllung">
          <a:extLst>
            <a:ext uri="{FF2B5EF4-FFF2-40B4-BE49-F238E27FC236}">
              <a16:creationId xmlns:a16="http://schemas.microsoft.com/office/drawing/2014/main" id="{39A03B3F-BA0D-E633-ABA9-309CC8106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48400" y="2762249"/>
          <a:ext cx="61912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E5FC-72D1-4624-A85A-3B7581A5E378}">
  <dimension ref="A1:H23"/>
  <sheetViews>
    <sheetView tabSelected="1" workbookViewId="0">
      <selection activeCell="J14" sqref="J14"/>
    </sheetView>
  </sheetViews>
  <sheetFormatPr baseColWidth="10" defaultRowHeight="15" x14ac:dyDescent="0.25"/>
  <cols>
    <col min="1" max="1" width="15.140625" customWidth="1"/>
    <col min="2" max="3" width="15.5703125" customWidth="1"/>
    <col min="4" max="4" width="16.42578125" customWidth="1"/>
    <col min="5" max="5" width="20.5703125" customWidth="1"/>
    <col min="6" max="6" width="16.7109375" customWidth="1"/>
    <col min="7" max="7" width="15.42578125" customWidth="1"/>
  </cols>
  <sheetData>
    <row r="1" spans="1:8" ht="16.5" thickBot="1" x14ac:dyDescent="0.3">
      <c r="A1" s="15" t="s">
        <v>13</v>
      </c>
      <c r="B1" s="16"/>
      <c r="C1" s="16"/>
      <c r="D1" s="16"/>
      <c r="E1" s="16"/>
      <c r="F1" s="16"/>
      <c r="G1" s="17"/>
      <c r="H1" s="11"/>
    </row>
    <row r="2" spans="1:8" x14ac:dyDescent="0.25">
      <c r="A2" s="18" t="s">
        <v>14</v>
      </c>
      <c r="B2" s="18"/>
      <c r="C2" s="18"/>
      <c r="D2" s="18"/>
      <c r="E2" s="18"/>
      <c r="F2" s="18"/>
      <c r="G2" s="18"/>
      <c r="H2" s="11"/>
    </row>
    <row r="3" spans="1:8" x14ac:dyDescent="0.25">
      <c r="A3" s="19"/>
      <c r="B3" s="19"/>
      <c r="C3" s="19"/>
      <c r="D3" s="19"/>
      <c r="E3" s="19"/>
      <c r="F3" s="19"/>
      <c r="G3" s="19"/>
      <c r="H3" s="11"/>
    </row>
    <row r="4" spans="1:8" ht="47.25" x14ac:dyDescent="0.25">
      <c r="A4" s="1" t="s">
        <v>0</v>
      </c>
      <c r="B4" s="1" t="s">
        <v>1</v>
      </c>
      <c r="C4" s="1" t="s">
        <v>4</v>
      </c>
      <c r="D4" s="1" t="s">
        <v>3</v>
      </c>
      <c r="E4" s="1" t="s">
        <v>2</v>
      </c>
      <c r="F4" s="1" t="s">
        <v>6</v>
      </c>
      <c r="G4" s="1" t="s">
        <v>5</v>
      </c>
      <c r="H4" s="11"/>
    </row>
    <row r="5" spans="1:8" ht="15.75" x14ac:dyDescent="0.25">
      <c r="A5" s="7">
        <v>1</v>
      </c>
      <c r="B5" s="2">
        <v>2000</v>
      </c>
      <c r="C5" s="2">
        <v>40</v>
      </c>
      <c r="D5" s="2">
        <v>20000</v>
      </c>
      <c r="E5" s="2">
        <v>4000</v>
      </c>
      <c r="F5" s="3">
        <f>C5+E5</f>
        <v>4040</v>
      </c>
      <c r="G5" s="8"/>
      <c r="H5" s="11"/>
    </row>
    <row r="6" spans="1:8" ht="15.75" x14ac:dyDescent="0.25">
      <c r="A6" s="9">
        <v>2</v>
      </c>
      <c r="B6" s="3">
        <f>$B$5/A6</f>
        <v>1000</v>
      </c>
      <c r="C6" s="3">
        <f>A6*$C$5</f>
        <v>80</v>
      </c>
      <c r="D6" s="3">
        <f>B6*10</f>
        <v>10000</v>
      </c>
      <c r="E6" s="3">
        <f>D6*0.2</f>
        <v>2000</v>
      </c>
      <c r="F6" s="3">
        <f t="shared" ref="F6:F16" si="0">C6+E6</f>
        <v>2080</v>
      </c>
      <c r="G6" s="8"/>
      <c r="H6" s="11"/>
    </row>
    <row r="7" spans="1:8" ht="15.75" x14ac:dyDescent="0.25">
      <c r="A7" s="9">
        <v>3</v>
      </c>
      <c r="B7" s="3">
        <f t="shared" ref="B7:B16" si="1">$B$5/A7</f>
        <v>666.66666666666663</v>
      </c>
      <c r="C7" s="3">
        <f t="shared" ref="C7:C16" si="2">A7*$C$5</f>
        <v>120</v>
      </c>
      <c r="D7" s="3">
        <f t="shared" ref="D7:D16" si="3">B7*10</f>
        <v>6666.6666666666661</v>
      </c>
      <c r="E7" s="3">
        <f t="shared" ref="E7:E16" si="4">D7*0.2</f>
        <v>1333.3333333333333</v>
      </c>
      <c r="F7" s="3">
        <f t="shared" si="0"/>
        <v>1453.3333333333333</v>
      </c>
      <c r="G7" s="8"/>
      <c r="H7" s="11"/>
    </row>
    <row r="8" spans="1:8" ht="15.75" x14ac:dyDescent="0.25">
      <c r="A8" s="9">
        <v>4</v>
      </c>
      <c r="B8" s="3">
        <f t="shared" si="1"/>
        <v>500</v>
      </c>
      <c r="C8" s="3">
        <f t="shared" si="2"/>
        <v>160</v>
      </c>
      <c r="D8" s="3">
        <f t="shared" si="3"/>
        <v>5000</v>
      </c>
      <c r="E8" s="3">
        <f t="shared" si="4"/>
        <v>1000</v>
      </c>
      <c r="F8" s="3">
        <f t="shared" si="0"/>
        <v>1160</v>
      </c>
      <c r="G8" s="8"/>
      <c r="H8" s="11"/>
    </row>
    <row r="9" spans="1:8" ht="15.75" x14ac:dyDescent="0.25">
      <c r="A9" s="9">
        <v>5</v>
      </c>
      <c r="B9" s="3">
        <f t="shared" si="1"/>
        <v>400</v>
      </c>
      <c r="C9" s="3">
        <f t="shared" si="2"/>
        <v>200</v>
      </c>
      <c r="D9" s="3">
        <f t="shared" si="3"/>
        <v>4000</v>
      </c>
      <c r="E9" s="3">
        <f t="shared" si="4"/>
        <v>800</v>
      </c>
      <c r="F9" s="3">
        <f t="shared" si="0"/>
        <v>1000</v>
      </c>
      <c r="G9" s="8"/>
      <c r="H9" s="11"/>
    </row>
    <row r="10" spans="1:8" ht="15.75" x14ac:dyDescent="0.25">
      <c r="A10" s="9">
        <v>6</v>
      </c>
      <c r="B10" s="3">
        <f t="shared" si="1"/>
        <v>333.33333333333331</v>
      </c>
      <c r="C10" s="3">
        <f t="shared" si="2"/>
        <v>240</v>
      </c>
      <c r="D10" s="3">
        <f t="shared" si="3"/>
        <v>3333.333333333333</v>
      </c>
      <c r="E10" s="3">
        <f t="shared" si="4"/>
        <v>666.66666666666663</v>
      </c>
      <c r="F10" s="3">
        <f t="shared" si="0"/>
        <v>906.66666666666663</v>
      </c>
      <c r="G10" s="8"/>
      <c r="H10" s="11"/>
    </row>
    <row r="11" spans="1:8" ht="15.75" x14ac:dyDescent="0.25">
      <c r="A11" s="9">
        <v>7</v>
      </c>
      <c r="B11" s="3">
        <f t="shared" si="1"/>
        <v>285.71428571428572</v>
      </c>
      <c r="C11" s="3">
        <f t="shared" si="2"/>
        <v>280</v>
      </c>
      <c r="D11" s="3">
        <f t="shared" si="3"/>
        <v>2857.1428571428573</v>
      </c>
      <c r="E11" s="3">
        <f t="shared" si="4"/>
        <v>571.42857142857144</v>
      </c>
      <c r="F11" s="3">
        <f t="shared" si="0"/>
        <v>851.42857142857144</v>
      </c>
      <c r="G11" s="8"/>
      <c r="H11" s="11"/>
    </row>
    <row r="12" spans="1:8" ht="15.75" x14ac:dyDescent="0.25">
      <c r="A12" s="9">
        <v>8</v>
      </c>
      <c r="B12" s="3">
        <f t="shared" si="1"/>
        <v>250</v>
      </c>
      <c r="C12" s="3">
        <f t="shared" si="2"/>
        <v>320</v>
      </c>
      <c r="D12" s="3">
        <f t="shared" si="3"/>
        <v>2500</v>
      </c>
      <c r="E12" s="3">
        <f t="shared" si="4"/>
        <v>500</v>
      </c>
      <c r="F12" s="3">
        <f t="shared" si="0"/>
        <v>820</v>
      </c>
      <c r="G12" s="8"/>
      <c r="H12" s="11"/>
    </row>
    <row r="13" spans="1:8" ht="15.75" x14ac:dyDescent="0.25">
      <c r="A13" s="9">
        <v>9</v>
      </c>
      <c r="B13" s="3">
        <f t="shared" si="1"/>
        <v>222.22222222222223</v>
      </c>
      <c r="C13" s="3">
        <f t="shared" si="2"/>
        <v>360</v>
      </c>
      <c r="D13" s="3">
        <f t="shared" si="3"/>
        <v>2222.2222222222222</v>
      </c>
      <c r="E13" s="3">
        <f t="shared" si="4"/>
        <v>444.44444444444446</v>
      </c>
      <c r="F13" s="3">
        <f t="shared" si="0"/>
        <v>804.44444444444446</v>
      </c>
      <c r="G13" s="8"/>
      <c r="H13" s="11"/>
    </row>
    <row r="14" spans="1:8" ht="15.75" x14ac:dyDescent="0.25">
      <c r="A14" s="9">
        <v>10</v>
      </c>
      <c r="B14" s="3">
        <f t="shared" si="1"/>
        <v>200</v>
      </c>
      <c r="C14" s="6">
        <f t="shared" si="2"/>
        <v>400</v>
      </c>
      <c r="D14" s="3">
        <f t="shared" si="3"/>
        <v>2000</v>
      </c>
      <c r="E14" s="5">
        <f t="shared" si="4"/>
        <v>400</v>
      </c>
      <c r="F14" s="4">
        <f t="shared" si="0"/>
        <v>800</v>
      </c>
      <c r="G14" s="8"/>
      <c r="H14" s="11"/>
    </row>
    <row r="15" spans="1:8" ht="15.75" x14ac:dyDescent="0.25">
      <c r="A15" s="9">
        <v>11</v>
      </c>
      <c r="B15" s="3">
        <f t="shared" si="1"/>
        <v>181.81818181818181</v>
      </c>
      <c r="C15" s="3">
        <f t="shared" si="2"/>
        <v>440</v>
      </c>
      <c r="D15" s="3">
        <f t="shared" si="3"/>
        <v>1818.181818181818</v>
      </c>
      <c r="E15" s="3">
        <f t="shared" si="4"/>
        <v>363.63636363636363</v>
      </c>
      <c r="F15" s="3">
        <f t="shared" si="0"/>
        <v>803.63636363636363</v>
      </c>
      <c r="G15" s="8"/>
      <c r="H15" s="11"/>
    </row>
    <row r="16" spans="1:8" ht="15.75" x14ac:dyDescent="0.25">
      <c r="A16" s="9">
        <v>12</v>
      </c>
      <c r="B16" s="3">
        <f t="shared" si="1"/>
        <v>166.66666666666666</v>
      </c>
      <c r="C16" s="3">
        <f t="shared" si="2"/>
        <v>480</v>
      </c>
      <c r="D16" s="3">
        <f t="shared" si="3"/>
        <v>1666.6666666666665</v>
      </c>
      <c r="E16" s="3">
        <f t="shared" si="4"/>
        <v>333.33333333333331</v>
      </c>
      <c r="F16" s="3">
        <f t="shared" si="0"/>
        <v>813.33333333333326</v>
      </c>
      <c r="G16" s="8"/>
      <c r="H16" s="11"/>
    </row>
    <row r="17" spans="1:8" ht="15.75" x14ac:dyDescent="0.25">
      <c r="A17" s="10"/>
      <c r="B17" s="10"/>
      <c r="C17" s="10"/>
      <c r="D17" s="10"/>
      <c r="E17" s="10"/>
      <c r="F17" s="10"/>
      <c r="G17" s="10"/>
      <c r="H17" s="11"/>
    </row>
    <row r="18" spans="1:8" ht="15.75" x14ac:dyDescent="0.25">
      <c r="A18" s="10" t="s">
        <v>7</v>
      </c>
      <c r="B18" s="10"/>
      <c r="C18" s="10"/>
      <c r="D18" s="10"/>
      <c r="E18" s="10"/>
      <c r="F18" s="10"/>
      <c r="G18" s="10"/>
      <c r="H18" s="11"/>
    </row>
    <row r="19" spans="1:8" ht="15.75" x14ac:dyDescent="0.25">
      <c r="A19" s="10" t="s">
        <v>8</v>
      </c>
      <c r="B19" s="10"/>
      <c r="C19" s="10"/>
      <c r="D19" s="10"/>
      <c r="E19" s="10"/>
      <c r="F19" s="10"/>
      <c r="G19" s="10"/>
      <c r="H19" s="11"/>
    </row>
    <row r="20" spans="1:8" ht="15.75" x14ac:dyDescent="0.25">
      <c r="A20" s="10" t="s">
        <v>9</v>
      </c>
      <c r="B20" s="10"/>
      <c r="C20" s="10"/>
      <c r="D20" s="10"/>
      <c r="E20" s="10"/>
      <c r="F20" s="10"/>
      <c r="G20" s="10"/>
      <c r="H20" s="11"/>
    </row>
    <row r="21" spans="1:8" ht="15.75" x14ac:dyDescent="0.25">
      <c r="A21" s="10" t="s">
        <v>10</v>
      </c>
      <c r="B21" s="10"/>
      <c r="C21" s="10"/>
      <c r="D21" s="10"/>
      <c r="E21" s="10"/>
      <c r="F21" s="10"/>
      <c r="G21" s="10"/>
      <c r="H21" s="11"/>
    </row>
    <row r="22" spans="1:8" ht="16.5" thickBot="1" x14ac:dyDescent="0.3">
      <c r="A22" s="10" t="s">
        <v>12</v>
      </c>
      <c r="B22" s="10"/>
      <c r="C22" s="10"/>
      <c r="D22" s="10"/>
      <c r="E22" s="10"/>
      <c r="F22" s="10"/>
      <c r="G22" s="10"/>
      <c r="H22" s="11"/>
    </row>
    <row r="23" spans="1:8" ht="16.5" thickBot="1" x14ac:dyDescent="0.3">
      <c r="A23" s="12" t="s">
        <v>11</v>
      </c>
      <c r="B23" s="13"/>
      <c r="C23" s="13"/>
      <c r="D23" s="13"/>
      <c r="E23" s="13"/>
      <c r="F23" s="13"/>
      <c r="G23" s="14"/>
      <c r="H23" s="11"/>
    </row>
  </sheetData>
  <mergeCells count="3">
    <mergeCell ref="A23:G23"/>
    <mergeCell ref="A1:G1"/>
    <mergeCell ref="A2:G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OBM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Huber</dc:creator>
  <cp:lastModifiedBy>Marcus Huber</cp:lastModifiedBy>
  <dcterms:created xsi:type="dcterms:W3CDTF">2025-12-08T16:05:53Z</dcterms:created>
  <dcterms:modified xsi:type="dcterms:W3CDTF">2025-12-16T15:05:23Z</dcterms:modified>
</cp:coreProperties>
</file>